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assismus\Fachstelle\436 Monitoring der Diskriminierung in der Schweiz\436.1 Regelmässiger Bericht der FRB\FRB Reporting_Monitoring 2022\Monitoring_2023\Für upload Website\Korr Didier\"/>
    </mc:Choice>
  </mc:AlternateContent>
  <xr:revisionPtr revIDLastSave="0" documentId="13_ncr:1_{998D8517-3C7E-4F1A-B696-4BC0B3029C8C}" xr6:coauthVersionLast="47" xr6:coauthVersionMax="47" xr10:uidLastSave="{00000000-0000-0000-0000-000000000000}"/>
  <bookViews>
    <workbookView xWindow="-108" yWindow="-108" windowWidth="23256" windowHeight="13896" xr2:uid="{19520780-979F-49AE-86B6-598EA0EAE4B8}"/>
  </bookViews>
  <sheets>
    <sheet name="SUS, PKS" sheetId="1" r:id="rId1"/>
    <sheet name="PREDICTION SUS, PK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" l="1"/>
  <c r="Q14" i="2"/>
  <c r="Q15" i="2"/>
  <c r="Q16" i="2"/>
  <c r="Q17" i="2"/>
  <c r="Q18" i="2"/>
  <c r="Q19" i="2"/>
  <c r="Q20" i="2"/>
  <c r="Q21" i="2"/>
  <c r="Q22" i="2"/>
  <c r="Q23" i="2"/>
  <c r="Q24" i="2"/>
  <c r="Q25" i="2"/>
  <c r="Q12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6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12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6" i="2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1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6" i="1"/>
</calcChain>
</file>

<file path=xl/sharedStrings.xml><?xml version="1.0" encoding="utf-8"?>
<sst xmlns="http://schemas.openxmlformats.org/spreadsheetml/2006/main" count="61" uniqueCount="18">
  <si>
    <t>Jahr</t>
  </si>
  <si>
    <t>SUS</t>
  </si>
  <si>
    <t>Alter</t>
  </si>
  <si>
    <t>PKS</t>
  </si>
  <si>
    <t>Geschlecht</t>
  </si>
  <si>
    <t>Mann</t>
  </si>
  <si>
    <t>bis 17</t>
  </si>
  <si>
    <t>18-34</t>
  </si>
  <si>
    <t>35-59</t>
  </si>
  <si>
    <t>60+</t>
  </si>
  <si>
    <t>Staatsangehörigkeit</t>
  </si>
  <si>
    <t>Schweiz</t>
  </si>
  <si>
    <t>Frau</t>
  </si>
  <si>
    <t>Ausland</t>
  </si>
  <si>
    <t xml:space="preserve">Strafanzeigen und Strafentscheide aufgrund Art. 261bis StGB pro Jahr, ausgewertet nach soziodemographischen Variablen </t>
  </si>
  <si>
    <t>Mit der LOESS-Methode berechnet.</t>
  </si>
  <si>
    <t xml:space="preserve">Quellen: </t>
  </si>
  <si>
    <t>Auswertung der Strafanzeigen und Strafentscheide aufgrund Art. 261bis StGB pro Jahr nach soziodemographischen Variablen, angegeben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</si>
</sst>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9" xfId="0" applyFont="1" applyBorder="1"/>
    <xf numFmtId="0" fontId="1" fillId="0" borderId="2" xfId="0" applyFont="1" applyBorder="1"/>
    <xf numFmtId="0" fontId="0" fillId="0" borderId="1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10" xfId="0" applyFont="1" applyBorder="1"/>
    <xf numFmtId="0" fontId="1" fillId="0" borderId="11" xfId="0" applyFon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7" xfId="0" applyNumberFormat="1" applyBorder="1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riminalitaet-strafrecht/polizei.gnpdetail.2023-0189.html" TargetMode="External"/><Relationship Id="rId1" Type="http://schemas.openxmlformats.org/officeDocument/2006/relationships/hyperlink" Target="https://www.bfs.admin.ch/bfs/de/home/statistiken/kriminalitaet-strafrecht/strafjustiz/verurteilungen-erwachsen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fs.admin.ch/bfs/de/home/statistiken/kriminalitaet-strafrecht/polizei.gnpdetail.2023-0189.html" TargetMode="External"/><Relationship Id="rId1" Type="http://schemas.openxmlformats.org/officeDocument/2006/relationships/hyperlink" Target="https://www.bfs.admin.ch/bfs/de/home/statistiken/kriminalitaet-strafrecht/strafjustiz/verurteilungen-erwachsen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CEBE-7538-40C9-8F1C-03B331BF7015}">
  <dimension ref="A1:Q29"/>
  <sheetViews>
    <sheetView tabSelected="1" workbookViewId="0"/>
  </sheetViews>
  <sheetFormatPr baseColWidth="10" defaultColWidth="11" defaultRowHeight="13.8" x14ac:dyDescent="0.25"/>
  <cols>
    <col min="1" max="1" width="6.69921875" bestFit="1" customWidth="1"/>
    <col min="2" max="13" width="6.8984375" bestFit="1" customWidth="1"/>
    <col min="14" max="17" width="7.8984375" bestFit="1" customWidth="1"/>
  </cols>
  <sheetData>
    <row r="1" spans="1:17" s="1" customFormat="1" x14ac:dyDescent="0.25">
      <c r="A1" s="1" t="s">
        <v>17</v>
      </c>
    </row>
    <row r="2" spans="1:17" s="1" customFormat="1" ht="14.4" thickBot="1" x14ac:dyDescent="0.3"/>
    <row r="3" spans="1:17" ht="14.4" thickBot="1" x14ac:dyDescent="0.3">
      <c r="B3" s="32" t="s">
        <v>4</v>
      </c>
      <c r="C3" s="33"/>
      <c r="D3" s="33"/>
      <c r="E3" s="34"/>
      <c r="F3" s="29" t="s">
        <v>2</v>
      </c>
      <c r="G3" s="30"/>
      <c r="H3" s="30"/>
      <c r="I3" s="30"/>
      <c r="J3" s="30"/>
      <c r="K3" s="30"/>
      <c r="L3" s="30"/>
      <c r="M3" s="31"/>
      <c r="N3" s="9" t="s">
        <v>10</v>
      </c>
      <c r="O3" s="10"/>
      <c r="P3" s="10"/>
      <c r="Q3" s="5"/>
    </row>
    <row r="4" spans="1:17" x14ac:dyDescent="0.25">
      <c r="A4" s="11"/>
      <c r="B4" s="4" t="s">
        <v>1</v>
      </c>
      <c r="C4" s="10"/>
      <c r="D4" s="4" t="s">
        <v>3</v>
      </c>
      <c r="E4" s="5"/>
      <c r="F4" s="6" t="s">
        <v>1</v>
      </c>
      <c r="G4" s="7"/>
      <c r="H4" s="7"/>
      <c r="I4" s="8"/>
      <c r="J4" s="7" t="s">
        <v>3</v>
      </c>
      <c r="K4" s="7"/>
      <c r="L4" s="7"/>
      <c r="M4" s="8"/>
      <c r="N4" s="6" t="s">
        <v>1</v>
      </c>
      <c r="O4" s="8"/>
      <c r="P4" s="6" t="s">
        <v>3</v>
      </c>
      <c r="Q4" s="5"/>
    </row>
    <row r="5" spans="1:17" ht="14.4" thickBot="1" x14ac:dyDescent="0.3">
      <c r="A5" s="12" t="s">
        <v>0</v>
      </c>
      <c r="B5" s="12" t="s">
        <v>5</v>
      </c>
      <c r="C5" s="13" t="s">
        <v>12</v>
      </c>
      <c r="D5" s="12" t="s">
        <v>5</v>
      </c>
      <c r="E5" s="14" t="s">
        <v>12</v>
      </c>
      <c r="F5" s="15" t="s">
        <v>6</v>
      </c>
      <c r="G5" s="16" t="s">
        <v>7</v>
      </c>
      <c r="H5" s="16" t="s">
        <v>8</v>
      </c>
      <c r="I5" s="17" t="s">
        <v>9</v>
      </c>
      <c r="J5" s="16" t="s">
        <v>6</v>
      </c>
      <c r="K5" s="16" t="s">
        <v>7</v>
      </c>
      <c r="L5" s="16" t="s">
        <v>8</v>
      </c>
      <c r="M5" s="17" t="s">
        <v>9</v>
      </c>
      <c r="N5" s="15" t="s">
        <v>11</v>
      </c>
      <c r="O5" s="17" t="s">
        <v>13</v>
      </c>
      <c r="P5" s="12" t="s">
        <v>11</v>
      </c>
      <c r="Q5" s="14" t="s">
        <v>13</v>
      </c>
    </row>
    <row r="6" spans="1:17" x14ac:dyDescent="0.25">
      <c r="A6" s="18">
        <v>2003</v>
      </c>
      <c r="B6" s="20">
        <v>0.86360000000000003</v>
      </c>
      <c r="C6" s="21">
        <f>1-B6</f>
        <v>0.13639999999999997</v>
      </c>
      <c r="D6" s="20"/>
      <c r="E6" s="21"/>
      <c r="F6" s="22">
        <v>0.42109999999999997</v>
      </c>
      <c r="G6" s="23">
        <v>0.28949999999999998</v>
      </c>
      <c r="H6" s="23">
        <v>0.23680000000000001</v>
      </c>
      <c r="I6" s="24">
        <v>5.2600000000000001E-2</v>
      </c>
      <c r="J6" s="22"/>
      <c r="K6" s="23"/>
      <c r="L6" s="23"/>
      <c r="M6" s="24"/>
      <c r="N6" s="22">
        <v>0.95450000000000002</v>
      </c>
      <c r="O6" s="24">
        <f>1-N6</f>
        <v>4.5499999999999985E-2</v>
      </c>
      <c r="P6" s="23"/>
      <c r="Q6" s="24"/>
    </row>
    <row r="7" spans="1:17" x14ac:dyDescent="0.25">
      <c r="A7" s="18">
        <v>2004</v>
      </c>
      <c r="B7" s="20">
        <v>0.86960000000000004</v>
      </c>
      <c r="C7" s="21">
        <f t="shared" ref="C7:C24" si="0">1-B7</f>
        <v>0.13039999999999996</v>
      </c>
      <c r="D7" s="20"/>
      <c r="E7" s="21"/>
      <c r="F7" s="20">
        <v>0.28129999999999999</v>
      </c>
      <c r="G7" s="25">
        <v>0.4375</v>
      </c>
      <c r="H7" s="25">
        <v>0.21879999999999999</v>
      </c>
      <c r="I7" s="21">
        <v>6.25E-2</v>
      </c>
      <c r="J7" s="20"/>
      <c r="K7" s="25"/>
      <c r="L7" s="25"/>
      <c r="M7" s="21"/>
      <c r="N7" s="20">
        <v>0.95650000000000002</v>
      </c>
      <c r="O7" s="21">
        <f t="shared" ref="O7:O24" si="1">1-N7</f>
        <v>4.3499999999999983E-2</v>
      </c>
      <c r="P7" s="25"/>
      <c r="Q7" s="21"/>
    </row>
    <row r="8" spans="1:17" x14ac:dyDescent="0.25">
      <c r="A8" s="18">
        <v>2005</v>
      </c>
      <c r="B8" s="20">
        <v>0.97440000000000004</v>
      </c>
      <c r="C8" s="21">
        <f t="shared" si="0"/>
        <v>2.5599999999999956E-2</v>
      </c>
      <c r="D8" s="20"/>
      <c r="E8" s="21"/>
      <c r="F8" s="20">
        <v>0.25</v>
      </c>
      <c r="G8" s="25">
        <v>0.42309999999999998</v>
      </c>
      <c r="H8" s="25">
        <v>0.23080000000000001</v>
      </c>
      <c r="I8" s="21">
        <v>9.6199999999999994E-2</v>
      </c>
      <c r="J8" s="20"/>
      <c r="K8" s="25"/>
      <c r="L8" s="25"/>
      <c r="M8" s="21"/>
      <c r="N8" s="20">
        <v>0.82050000000000001</v>
      </c>
      <c r="O8" s="21">
        <f t="shared" si="1"/>
        <v>0.17949999999999999</v>
      </c>
      <c r="P8" s="25"/>
      <c r="Q8" s="21"/>
    </row>
    <row r="9" spans="1:17" x14ac:dyDescent="0.25">
      <c r="A9" s="18">
        <v>2006</v>
      </c>
      <c r="B9" s="20">
        <v>0.89659999999999995</v>
      </c>
      <c r="C9" s="21">
        <f t="shared" si="0"/>
        <v>0.10340000000000005</v>
      </c>
      <c r="D9" s="20"/>
      <c r="E9" s="21"/>
      <c r="F9" s="20">
        <v>0.3095</v>
      </c>
      <c r="G9" s="25">
        <v>0.5</v>
      </c>
      <c r="H9" s="25">
        <v>0.1905</v>
      </c>
      <c r="I9" s="21">
        <v>0</v>
      </c>
      <c r="J9" s="20"/>
      <c r="K9" s="25"/>
      <c r="L9" s="25"/>
      <c r="M9" s="21"/>
      <c r="N9" s="20">
        <v>0.86209999999999998</v>
      </c>
      <c r="O9" s="21">
        <f t="shared" si="1"/>
        <v>0.13790000000000002</v>
      </c>
      <c r="P9" s="25"/>
      <c r="Q9" s="21"/>
    </row>
    <row r="10" spans="1:17" x14ac:dyDescent="0.25">
      <c r="A10" s="18">
        <v>2007</v>
      </c>
      <c r="B10" s="20">
        <v>0.95240000000000002</v>
      </c>
      <c r="C10" s="21">
        <f t="shared" si="0"/>
        <v>4.7599999999999976E-2</v>
      </c>
      <c r="D10" s="20"/>
      <c r="E10" s="21"/>
      <c r="F10" s="20">
        <v>0.25</v>
      </c>
      <c r="G10" s="25">
        <v>0.5</v>
      </c>
      <c r="H10" s="25">
        <v>0.17860000000000001</v>
      </c>
      <c r="I10" s="21">
        <v>7.1400000000000005E-2</v>
      </c>
      <c r="J10" s="20"/>
      <c r="K10" s="25"/>
      <c r="L10" s="25"/>
      <c r="M10" s="21"/>
      <c r="N10" s="20">
        <v>0.8095</v>
      </c>
      <c r="O10" s="21">
        <f t="shared" si="1"/>
        <v>0.1905</v>
      </c>
      <c r="P10" s="25"/>
      <c r="Q10" s="21"/>
    </row>
    <row r="11" spans="1:17" x14ac:dyDescent="0.25">
      <c r="A11" s="18">
        <v>2008</v>
      </c>
      <c r="B11" s="20">
        <v>0.85</v>
      </c>
      <c r="C11" s="21">
        <f t="shared" si="0"/>
        <v>0.15000000000000002</v>
      </c>
      <c r="D11" s="20"/>
      <c r="E11" s="21"/>
      <c r="F11" s="20">
        <v>0.24529999999999999</v>
      </c>
      <c r="G11" s="25">
        <v>0.47170000000000001</v>
      </c>
      <c r="H11" s="25">
        <v>0.18870000000000001</v>
      </c>
      <c r="I11" s="21">
        <v>9.4299999999999995E-2</v>
      </c>
      <c r="J11" s="20"/>
      <c r="K11" s="25"/>
      <c r="L11" s="25"/>
      <c r="M11" s="21"/>
      <c r="N11" s="20">
        <v>0.85</v>
      </c>
      <c r="O11" s="21">
        <f t="shared" si="1"/>
        <v>0.15000000000000002</v>
      </c>
      <c r="P11" s="25"/>
      <c r="Q11" s="21"/>
    </row>
    <row r="12" spans="1:17" x14ac:dyDescent="0.25">
      <c r="A12" s="18">
        <v>2009</v>
      </c>
      <c r="B12" s="20">
        <v>0.90739999999999998</v>
      </c>
      <c r="C12" s="21">
        <f t="shared" si="0"/>
        <v>9.2600000000000016E-2</v>
      </c>
      <c r="D12" s="20">
        <v>0.74470000000000003</v>
      </c>
      <c r="E12" s="21">
        <f>1-D12</f>
        <v>0.25529999999999997</v>
      </c>
      <c r="F12" s="20">
        <v>0.1</v>
      </c>
      <c r="G12" s="25">
        <v>0.61670000000000003</v>
      </c>
      <c r="H12" s="25">
        <v>0.23330000000000001</v>
      </c>
      <c r="I12" s="21">
        <v>0.05</v>
      </c>
      <c r="J12" s="20">
        <v>0.17549999999999999</v>
      </c>
      <c r="K12" s="25">
        <v>0.38300000000000001</v>
      </c>
      <c r="L12" s="25">
        <v>0.32450000000000001</v>
      </c>
      <c r="M12" s="21">
        <v>0.11700000000000001</v>
      </c>
      <c r="N12" s="20">
        <v>0.85189999999999999</v>
      </c>
      <c r="O12" s="21">
        <f t="shared" si="1"/>
        <v>0.14810000000000001</v>
      </c>
      <c r="P12" s="25">
        <v>0.73939999999999995</v>
      </c>
      <c r="Q12" s="21">
        <f>1-P12</f>
        <v>0.26060000000000005</v>
      </c>
    </row>
    <row r="13" spans="1:17" x14ac:dyDescent="0.25">
      <c r="A13" s="18">
        <v>2010</v>
      </c>
      <c r="B13" s="20">
        <v>0.94</v>
      </c>
      <c r="C13" s="21">
        <f t="shared" si="0"/>
        <v>6.0000000000000053E-2</v>
      </c>
      <c r="D13" s="20">
        <v>0.79630000000000001</v>
      </c>
      <c r="E13" s="21">
        <f t="shared" ref="E13:E25" si="2">1-D13</f>
        <v>0.20369999999999999</v>
      </c>
      <c r="F13" s="20">
        <v>9.0899999999999995E-2</v>
      </c>
      <c r="G13" s="25">
        <v>0.45450000000000002</v>
      </c>
      <c r="H13" s="25">
        <v>0.2545</v>
      </c>
      <c r="I13" s="21">
        <v>0.2</v>
      </c>
      <c r="J13" s="20">
        <v>0.1235</v>
      </c>
      <c r="K13" s="25">
        <v>0.30859999999999999</v>
      </c>
      <c r="L13" s="25">
        <v>0.41980000000000001</v>
      </c>
      <c r="M13" s="21">
        <v>0.14199999999999999</v>
      </c>
      <c r="N13" s="20">
        <v>0.72</v>
      </c>
      <c r="O13" s="21">
        <f t="shared" si="1"/>
        <v>0.28000000000000003</v>
      </c>
      <c r="P13" s="25">
        <v>0.73460000000000003</v>
      </c>
      <c r="Q13" s="21">
        <f t="shared" ref="Q13:Q25" si="3">1-P13</f>
        <v>0.26539999999999997</v>
      </c>
    </row>
    <row r="14" spans="1:17" x14ac:dyDescent="0.25">
      <c r="A14" s="18">
        <v>2011</v>
      </c>
      <c r="B14" s="20">
        <v>0.89470000000000005</v>
      </c>
      <c r="C14" s="21">
        <f t="shared" si="0"/>
        <v>0.10529999999999995</v>
      </c>
      <c r="D14" s="20">
        <v>0.80469999999999997</v>
      </c>
      <c r="E14" s="21">
        <f t="shared" si="2"/>
        <v>0.19530000000000003</v>
      </c>
      <c r="F14" s="20">
        <v>0.1739</v>
      </c>
      <c r="G14" s="25">
        <v>0.56520000000000004</v>
      </c>
      <c r="H14" s="25">
        <v>8.6999999999999994E-2</v>
      </c>
      <c r="I14" s="21">
        <v>0.1739</v>
      </c>
      <c r="J14" s="20">
        <v>0.1484</v>
      </c>
      <c r="K14" s="25">
        <v>0.36720000000000003</v>
      </c>
      <c r="L14" s="25">
        <v>0.34379999999999999</v>
      </c>
      <c r="M14" s="21">
        <v>0.1328</v>
      </c>
      <c r="N14" s="20">
        <v>0.73680000000000001</v>
      </c>
      <c r="O14" s="21">
        <f t="shared" si="1"/>
        <v>0.26319999999999999</v>
      </c>
      <c r="P14" s="25">
        <v>0.75</v>
      </c>
      <c r="Q14" s="21">
        <f t="shared" si="3"/>
        <v>0.25</v>
      </c>
    </row>
    <row r="15" spans="1:17" x14ac:dyDescent="0.25">
      <c r="A15" s="18">
        <v>2012</v>
      </c>
      <c r="B15" s="20">
        <v>0.8276</v>
      </c>
      <c r="C15" s="21">
        <f t="shared" si="0"/>
        <v>0.1724</v>
      </c>
      <c r="D15" s="20">
        <v>0.82730000000000004</v>
      </c>
      <c r="E15" s="21">
        <f t="shared" si="2"/>
        <v>0.17269999999999996</v>
      </c>
      <c r="F15" s="20">
        <v>0.2162</v>
      </c>
      <c r="G15" s="25">
        <v>0.40539999999999998</v>
      </c>
      <c r="H15" s="25">
        <v>0.32429999999999998</v>
      </c>
      <c r="I15" s="21">
        <v>5.4100000000000002E-2</v>
      </c>
      <c r="J15" s="20">
        <v>0.11509999999999999</v>
      </c>
      <c r="K15" s="25">
        <v>0.33810000000000001</v>
      </c>
      <c r="L15" s="25">
        <v>0.3669</v>
      </c>
      <c r="M15" s="21">
        <v>0.1799</v>
      </c>
      <c r="N15" s="20">
        <v>0.79310000000000003</v>
      </c>
      <c r="O15" s="21">
        <f t="shared" si="1"/>
        <v>0.20689999999999997</v>
      </c>
      <c r="P15" s="25">
        <v>0.73380000000000001</v>
      </c>
      <c r="Q15" s="21">
        <f t="shared" si="3"/>
        <v>0.26619999999999999</v>
      </c>
    </row>
    <row r="16" spans="1:17" x14ac:dyDescent="0.25">
      <c r="A16" s="18">
        <v>2013</v>
      </c>
      <c r="B16" s="20">
        <v>0.84619999999999995</v>
      </c>
      <c r="C16" s="21">
        <f t="shared" si="0"/>
        <v>0.15380000000000005</v>
      </c>
      <c r="D16" s="20">
        <v>0.77180000000000004</v>
      </c>
      <c r="E16" s="21">
        <f t="shared" si="2"/>
        <v>0.22819999999999996</v>
      </c>
      <c r="F16" s="20">
        <v>0.11360000000000001</v>
      </c>
      <c r="G16" s="25">
        <v>0.38640000000000002</v>
      </c>
      <c r="H16" s="25">
        <v>0.43180000000000002</v>
      </c>
      <c r="I16" s="21">
        <v>6.8199999999999997E-2</v>
      </c>
      <c r="J16" s="20">
        <v>0.1007</v>
      </c>
      <c r="K16" s="25">
        <v>0.31540000000000001</v>
      </c>
      <c r="L16" s="25">
        <v>0.4027</v>
      </c>
      <c r="M16" s="21">
        <v>0.1678</v>
      </c>
      <c r="N16" s="20">
        <v>0.87180000000000002</v>
      </c>
      <c r="O16" s="21">
        <f t="shared" si="1"/>
        <v>0.12819999999999998</v>
      </c>
      <c r="P16" s="25">
        <v>0.79869999999999997</v>
      </c>
      <c r="Q16" s="21">
        <f t="shared" si="3"/>
        <v>0.20130000000000003</v>
      </c>
    </row>
    <row r="17" spans="1:17" x14ac:dyDescent="0.25">
      <c r="A17" s="18">
        <v>2014</v>
      </c>
      <c r="B17" s="20">
        <v>0.8286</v>
      </c>
      <c r="C17" s="21">
        <f t="shared" si="0"/>
        <v>0.1714</v>
      </c>
      <c r="D17" s="20">
        <v>0.75</v>
      </c>
      <c r="E17" s="21">
        <f t="shared" si="2"/>
        <v>0.25</v>
      </c>
      <c r="F17" s="20">
        <v>7.8899999999999998E-2</v>
      </c>
      <c r="G17" s="25">
        <v>0.55259999999999998</v>
      </c>
      <c r="H17" s="25">
        <v>0.26319999999999999</v>
      </c>
      <c r="I17" s="21">
        <v>0.13159999999999999</v>
      </c>
      <c r="J17" s="20">
        <v>5.5599999999999997E-2</v>
      </c>
      <c r="K17" s="25">
        <v>0.47220000000000001</v>
      </c>
      <c r="L17" s="25">
        <v>0.32640000000000002</v>
      </c>
      <c r="M17" s="21">
        <v>0.14580000000000001</v>
      </c>
      <c r="N17" s="20">
        <v>0.85709999999999997</v>
      </c>
      <c r="O17" s="21">
        <f t="shared" si="1"/>
        <v>0.14290000000000003</v>
      </c>
      <c r="P17" s="25">
        <v>0.73609999999999998</v>
      </c>
      <c r="Q17" s="21">
        <f t="shared" si="3"/>
        <v>0.26390000000000002</v>
      </c>
    </row>
    <row r="18" spans="1:17" x14ac:dyDescent="0.25">
      <c r="A18" s="18">
        <v>2015</v>
      </c>
      <c r="B18" s="20">
        <v>0.89549999999999996</v>
      </c>
      <c r="C18" s="21">
        <f t="shared" si="0"/>
        <v>0.10450000000000004</v>
      </c>
      <c r="D18" s="20">
        <v>0.8256</v>
      </c>
      <c r="E18" s="21">
        <f t="shared" si="2"/>
        <v>0.1744</v>
      </c>
      <c r="F18" s="20">
        <v>4.2900000000000001E-2</v>
      </c>
      <c r="G18" s="25">
        <v>0.68569999999999998</v>
      </c>
      <c r="H18" s="25">
        <v>0.2286</v>
      </c>
      <c r="I18" s="21">
        <v>4.2900000000000001E-2</v>
      </c>
      <c r="J18" s="20">
        <v>6.4000000000000001E-2</v>
      </c>
      <c r="K18" s="25">
        <v>0.436</v>
      </c>
      <c r="L18" s="25">
        <v>0.33139999999999997</v>
      </c>
      <c r="M18" s="21">
        <v>0.1686</v>
      </c>
      <c r="N18" s="20">
        <v>0.70150000000000001</v>
      </c>
      <c r="O18" s="21">
        <f t="shared" si="1"/>
        <v>0.29849999999999999</v>
      </c>
      <c r="P18" s="25">
        <v>0.75</v>
      </c>
      <c r="Q18" s="21">
        <f t="shared" si="3"/>
        <v>0.25</v>
      </c>
    </row>
    <row r="19" spans="1:17" x14ac:dyDescent="0.25">
      <c r="A19" s="18">
        <v>2016</v>
      </c>
      <c r="B19" s="20">
        <v>0.82979999999999998</v>
      </c>
      <c r="C19" s="21">
        <f t="shared" si="0"/>
        <v>0.17020000000000002</v>
      </c>
      <c r="D19" s="20">
        <v>0.8</v>
      </c>
      <c r="E19" s="21">
        <f t="shared" si="2"/>
        <v>0.19999999999999996</v>
      </c>
      <c r="F19" s="20">
        <v>9.6199999999999994E-2</v>
      </c>
      <c r="G19" s="25">
        <v>0.26919999999999999</v>
      </c>
      <c r="H19" s="25">
        <v>0.44230000000000003</v>
      </c>
      <c r="I19" s="21">
        <v>5.7700000000000001E-2</v>
      </c>
      <c r="J19" s="20">
        <v>9.6600000000000005E-2</v>
      </c>
      <c r="K19" s="25">
        <v>0.2276</v>
      </c>
      <c r="L19" s="25">
        <v>0.4345</v>
      </c>
      <c r="M19" s="21">
        <v>0.2414</v>
      </c>
      <c r="N19" s="20">
        <v>0.74470000000000003</v>
      </c>
      <c r="O19" s="21">
        <f t="shared" si="1"/>
        <v>0.25529999999999997</v>
      </c>
      <c r="P19" s="25">
        <v>0.71719999999999995</v>
      </c>
      <c r="Q19" s="21">
        <f t="shared" si="3"/>
        <v>0.28280000000000005</v>
      </c>
    </row>
    <row r="20" spans="1:17" x14ac:dyDescent="0.25">
      <c r="A20" s="18">
        <v>2017</v>
      </c>
      <c r="B20" s="20">
        <v>0.88890000000000002</v>
      </c>
      <c r="C20" s="21">
        <f t="shared" si="0"/>
        <v>0.11109999999999998</v>
      </c>
      <c r="D20" s="20">
        <v>0.7984</v>
      </c>
      <c r="E20" s="21">
        <f t="shared" si="2"/>
        <v>0.2016</v>
      </c>
      <c r="F20" s="20">
        <v>4.2599999999999999E-2</v>
      </c>
      <c r="G20" s="25">
        <v>0.2979</v>
      </c>
      <c r="H20" s="25">
        <v>0.38300000000000001</v>
      </c>
      <c r="I20" s="21">
        <v>0.27660000000000001</v>
      </c>
      <c r="J20" s="20">
        <v>4.65E-2</v>
      </c>
      <c r="K20" s="25">
        <v>0.24030000000000001</v>
      </c>
      <c r="L20" s="25">
        <v>0.52710000000000001</v>
      </c>
      <c r="M20" s="21">
        <v>0.186</v>
      </c>
      <c r="N20" s="20">
        <v>0.73329999999999995</v>
      </c>
      <c r="O20" s="21">
        <f t="shared" si="1"/>
        <v>0.26670000000000005</v>
      </c>
      <c r="P20" s="25">
        <v>0.7752</v>
      </c>
      <c r="Q20" s="21">
        <f t="shared" si="3"/>
        <v>0.2248</v>
      </c>
    </row>
    <row r="21" spans="1:17" x14ac:dyDescent="0.25">
      <c r="A21" s="18">
        <v>2018</v>
      </c>
      <c r="B21" s="20">
        <v>0.76739999999999997</v>
      </c>
      <c r="C21" s="21">
        <f t="shared" si="0"/>
        <v>0.23260000000000003</v>
      </c>
      <c r="D21" s="20">
        <v>0.78129999999999999</v>
      </c>
      <c r="E21" s="21">
        <f t="shared" si="2"/>
        <v>0.21870000000000001</v>
      </c>
      <c r="F21" s="20">
        <v>2.2700000000000001E-2</v>
      </c>
      <c r="G21" s="25">
        <v>0.2727</v>
      </c>
      <c r="H21" s="25">
        <v>0.43180000000000002</v>
      </c>
      <c r="I21" s="21">
        <v>0.2727</v>
      </c>
      <c r="J21" s="20">
        <v>2.3400000000000001E-2</v>
      </c>
      <c r="K21" s="25">
        <v>0.25</v>
      </c>
      <c r="L21" s="25">
        <v>0.53129999999999999</v>
      </c>
      <c r="M21" s="21">
        <v>0.1953</v>
      </c>
      <c r="N21" s="20">
        <v>0.83720000000000006</v>
      </c>
      <c r="O21" s="21">
        <f t="shared" si="1"/>
        <v>0.16279999999999994</v>
      </c>
      <c r="P21" s="25">
        <v>0.71089999999999998</v>
      </c>
      <c r="Q21" s="21">
        <f t="shared" si="3"/>
        <v>0.28910000000000002</v>
      </c>
    </row>
    <row r="22" spans="1:17" x14ac:dyDescent="0.25">
      <c r="A22" s="18">
        <v>2019</v>
      </c>
      <c r="B22" s="20">
        <v>0.78569999999999995</v>
      </c>
      <c r="C22" s="21">
        <f t="shared" si="0"/>
        <v>0.21430000000000005</v>
      </c>
      <c r="D22" s="20">
        <v>0.82989999999999997</v>
      </c>
      <c r="E22" s="21">
        <f t="shared" si="2"/>
        <v>0.17010000000000003</v>
      </c>
      <c r="F22" s="20">
        <v>0.36359999999999998</v>
      </c>
      <c r="G22" s="25">
        <v>0.18179999999999999</v>
      </c>
      <c r="H22" s="25">
        <v>0.34089999999999998</v>
      </c>
      <c r="I22" s="21">
        <v>0.11360000000000001</v>
      </c>
      <c r="J22" s="20">
        <v>0.20619999999999999</v>
      </c>
      <c r="K22" s="25">
        <v>0.2732</v>
      </c>
      <c r="L22" s="25">
        <v>0.36080000000000001</v>
      </c>
      <c r="M22" s="21">
        <v>0.1598</v>
      </c>
      <c r="N22" s="20">
        <v>0.71430000000000005</v>
      </c>
      <c r="O22" s="21">
        <f t="shared" si="1"/>
        <v>0.28569999999999995</v>
      </c>
      <c r="P22" s="25">
        <v>0.79379999999999995</v>
      </c>
      <c r="Q22" s="21">
        <f t="shared" si="3"/>
        <v>0.20620000000000005</v>
      </c>
    </row>
    <row r="23" spans="1:17" x14ac:dyDescent="0.25">
      <c r="A23" s="18">
        <v>2020</v>
      </c>
      <c r="B23" s="20">
        <v>0.83020000000000005</v>
      </c>
      <c r="C23" s="21">
        <f t="shared" si="0"/>
        <v>0.16979999999999995</v>
      </c>
      <c r="D23" s="20">
        <v>0.78669999999999995</v>
      </c>
      <c r="E23" s="21">
        <f t="shared" si="2"/>
        <v>0.21330000000000005</v>
      </c>
      <c r="F23" s="20">
        <v>0.20749999999999999</v>
      </c>
      <c r="G23" s="25">
        <v>0.1321</v>
      </c>
      <c r="H23" s="25">
        <v>0.45279999999999998</v>
      </c>
      <c r="I23" s="21">
        <v>0.20749999999999999</v>
      </c>
      <c r="J23" s="20">
        <v>0.12</v>
      </c>
      <c r="K23" s="25">
        <v>0.26669999999999999</v>
      </c>
      <c r="L23" s="25">
        <v>0.39560000000000001</v>
      </c>
      <c r="M23" s="21">
        <v>0.21779999999999999</v>
      </c>
      <c r="N23" s="20">
        <v>0.90569999999999995</v>
      </c>
      <c r="O23" s="21">
        <f t="shared" si="1"/>
        <v>9.430000000000005E-2</v>
      </c>
      <c r="P23" s="25">
        <v>0.78220000000000001</v>
      </c>
      <c r="Q23" s="21">
        <f t="shared" si="3"/>
        <v>0.21779999999999999</v>
      </c>
    </row>
    <row r="24" spans="1:17" x14ac:dyDescent="0.25">
      <c r="A24" s="18">
        <v>2021</v>
      </c>
      <c r="B24" s="20">
        <v>0.875</v>
      </c>
      <c r="C24" s="21">
        <f t="shared" si="0"/>
        <v>0.125</v>
      </c>
      <c r="D24" s="20">
        <v>0.748</v>
      </c>
      <c r="E24" s="21">
        <f t="shared" si="2"/>
        <v>0.252</v>
      </c>
      <c r="F24" s="20">
        <v>0.125</v>
      </c>
      <c r="G24" s="25">
        <v>0.33750000000000002</v>
      </c>
      <c r="H24" s="25">
        <v>0.375</v>
      </c>
      <c r="I24" s="21">
        <v>0.16250000000000001</v>
      </c>
      <c r="J24" s="20">
        <v>0.128</v>
      </c>
      <c r="K24" s="25">
        <v>0.25600000000000001</v>
      </c>
      <c r="L24" s="25">
        <v>0.40400000000000003</v>
      </c>
      <c r="M24" s="21">
        <v>0.21199999999999999</v>
      </c>
      <c r="N24" s="20">
        <v>0.76249999999999996</v>
      </c>
      <c r="O24" s="21">
        <f t="shared" si="1"/>
        <v>0.23750000000000004</v>
      </c>
      <c r="P24" s="25">
        <v>0.68799999999999994</v>
      </c>
      <c r="Q24" s="21">
        <f t="shared" si="3"/>
        <v>0.31200000000000006</v>
      </c>
    </row>
    <row r="25" spans="1:17" ht="14.4" thickBot="1" x14ac:dyDescent="0.3">
      <c r="A25" s="19">
        <v>2022</v>
      </c>
      <c r="B25" s="26"/>
      <c r="C25" s="27"/>
      <c r="D25" s="26">
        <v>0.79120000000000001</v>
      </c>
      <c r="E25" s="27">
        <f t="shared" si="2"/>
        <v>0.20879999999999999</v>
      </c>
      <c r="F25" s="26"/>
      <c r="G25" s="28"/>
      <c r="H25" s="28"/>
      <c r="I25" s="27"/>
      <c r="J25" s="26">
        <v>0.16159999999999999</v>
      </c>
      <c r="K25" s="28">
        <v>0.26600000000000001</v>
      </c>
      <c r="L25" s="28">
        <v>0.4007</v>
      </c>
      <c r="M25" s="27">
        <v>0.17169999999999999</v>
      </c>
      <c r="N25" s="26"/>
      <c r="O25" s="27"/>
      <c r="P25" s="28">
        <v>0.69359999999999999</v>
      </c>
      <c r="Q25" s="27">
        <f t="shared" si="3"/>
        <v>0.30640000000000001</v>
      </c>
    </row>
    <row r="27" spans="1:17" x14ac:dyDescent="0.25">
      <c r="A27" s="2" t="s">
        <v>16</v>
      </c>
    </row>
    <row r="28" spans="1:17" x14ac:dyDescent="0.25">
      <c r="A28" s="3" t="s">
        <v>3</v>
      </c>
    </row>
    <row r="29" spans="1:17" x14ac:dyDescent="0.25">
      <c r="A29" s="3" t="s">
        <v>1</v>
      </c>
    </row>
  </sheetData>
  <mergeCells count="2">
    <mergeCell ref="F3:M3"/>
    <mergeCell ref="B3:E3"/>
  </mergeCells>
  <hyperlinks>
    <hyperlink ref="A29" r:id="rId1" xr:uid="{69BCCF1E-B436-4DD9-A80F-F29C97B55F6D}"/>
    <hyperlink ref="A28" r:id="rId2" xr:uid="{B25F6075-B852-4E53-BCEB-F10FE61EAEEA}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2CFC-BF30-4EEA-8994-57001EE6F7DA}">
  <dimension ref="A1:Q33"/>
  <sheetViews>
    <sheetView workbookViewId="0">
      <selection activeCell="H27" sqref="H27"/>
    </sheetView>
  </sheetViews>
  <sheetFormatPr baseColWidth="10" defaultColWidth="11" defaultRowHeight="13.8" x14ac:dyDescent="0.25"/>
  <cols>
    <col min="1" max="1" width="6.69921875" bestFit="1" customWidth="1"/>
    <col min="2" max="6" width="5.8984375" bestFit="1" customWidth="1"/>
    <col min="7" max="9" width="5.8984375" customWidth="1"/>
    <col min="10" max="13" width="5.8984375" bestFit="1" customWidth="1"/>
    <col min="14" max="14" width="17" bestFit="1" customWidth="1"/>
    <col min="15" max="15" width="7.8984375" bestFit="1" customWidth="1"/>
    <col min="16" max="16" width="17" bestFit="1" customWidth="1"/>
    <col min="17" max="17" width="7.8984375" bestFit="1" customWidth="1"/>
  </cols>
  <sheetData>
    <row r="1" spans="1:17" s="1" customFormat="1" x14ac:dyDescent="0.25">
      <c r="A1" s="1" t="s">
        <v>14</v>
      </c>
    </row>
    <row r="2" spans="1:17" s="1" customFormat="1" ht="14.4" thickBot="1" x14ac:dyDescent="0.3"/>
    <row r="3" spans="1:17" ht="14.4" thickBot="1" x14ac:dyDescent="0.3">
      <c r="B3" s="32" t="s">
        <v>4</v>
      </c>
      <c r="C3" s="33"/>
      <c r="D3" s="33"/>
      <c r="E3" s="34"/>
      <c r="F3" s="29" t="s">
        <v>2</v>
      </c>
      <c r="G3" s="30"/>
      <c r="H3" s="30"/>
      <c r="I3" s="30"/>
      <c r="J3" s="30"/>
      <c r="K3" s="30"/>
      <c r="L3" s="30"/>
      <c r="M3" s="31"/>
      <c r="N3" s="9" t="s">
        <v>10</v>
      </c>
      <c r="O3" s="10"/>
      <c r="P3" s="10"/>
      <c r="Q3" s="5"/>
    </row>
    <row r="4" spans="1:17" x14ac:dyDescent="0.25">
      <c r="A4" s="11"/>
      <c r="B4" s="4" t="s">
        <v>1</v>
      </c>
      <c r="C4" s="10"/>
      <c r="D4" s="4" t="s">
        <v>3</v>
      </c>
      <c r="E4" s="5"/>
      <c r="F4" s="6" t="s">
        <v>1</v>
      </c>
      <c r="G4" s="7"/>
      <c r="H4" s="7"/>
      <c r="I4" s="8"/>
      <c r="J4" s="7" t="s">
        <v>3</v>
      </c>
      <c r="K4" s="7"/>
      <c r="L4" s="7"/>
      <c r="M4" s="8"/>
      <c r="N4" s="6" t="s">
        <v>1</v>
      </c>
      <c r="O4" s="8"/>
      <c r="P4" s="6" t="s">
        <v>3</v>
      </c>
      <c r="Q4" s="5"/>
    </row>
    <row r="5" spans="1:17" ht="14.4" thickBot="1" x14ac:dyDescent="0.3">
      <c r="A5" s="12" t="s">
        <v>0</v>
      </c>
      <c r="B5" s="12" t="s">
        <v>5</v>
      </c>
      <c r="C5" s="13" t="s">
        <v>12</v>
      </c>
      <c r="D5" s="12" t="s">
        <v>5</v>
      </c>
      <c r="E5" s="14" t="s">
        <v>12</v>
      </c>
      <c r="F5" s="15" t="s">
        <v>6</v>
      </c>
      <c r="G5" s="16" t="s">
        <v>7</v>
      </c>
      <c r="H5" s="16" t="s">
        <v>8</v>
      </c>
      <c r="I5" s="17" t="s">
        <v>9</v>
      </c>
      <c r="J5" s="16" t="s">
        <v>6</v>
      </c>
      <c r="K5" s="16" t="s">
        <v>7</v>
      </c>
      <c r="L5" s="16" t="s">
        <v>8</v>
      </c>
      <c r="M5" s="17" t="s">
        <v>9</v>
      </c>
      <c r="N5" s="15" t="s">
        <v>11</v>
      </c>
      <c r="O5" s="17" t="s">
        <v>13</v>
      </c>
      <c r="P5" s="12" t="s">
        <v>11</v>
      </c>
      <c r="Q5" s="14" t="s">
        <v>13</v>
      </c>
    </row>
    <row r="6" spans="1:17" x14ac:dyDescent="0.25">
      <c r="A6" s="9">
        <v>2003</v>
      </c>
      <c r="B6" s="20">
        <v>0.89600000000000002</v>
      </c>
      <c r="C6" s="25">
        <f>1-B6</f>
        <v>0.10399999999999998</v>
      </c>
      <c r="D6" s="20"/>
      <c r="E6" s="21"/>
      <c r="F6" s="20">
        <v>0.36399999999999999</v>
      </c>
      <c r="G6" s="25">
        <v>0.371</v>
      </c>
      <c r="H6" s="25">
        <v>0.222</v>
      </c>
      <c r="I6" s="21">
        <v>4.2999999999999997E-2</v>
      </c>
      <c r="J6" s="25"/>
      <c r="K6" s="25"/>
      <c r="L6" s="25"/>
      <c r="M6" s="21"/>
      <c r="N6" s="20">
        <v>0.93700000000000006</v>
      </c>
      <c r="O6" s="21">
        <f>1-N6</f>
        <v>6.2999999999999945E-2</v>
      </c>
      <c r="P6" s="20"/>
      <c r="Q6" s="21"/>
    </row>
    <row r="7" spans="1:17" x14ac:dyDescent="0.25">
      <c r="A7" s="18">
        <v>2004</v>
      </c>
      <c r="B7" s="20">
        <v>0.89900000000000002</v>
      </c>
      <c r="C7" s="25">
        <f t="shared" ref="C7:C24" si="0">1-B7</f>
        <v>0.10099999999999998</v>
      </c>
      <c r="D7" s="20"/>
      <c r="E7" s="21"/>
      <c r="F7" s="20">
        <v>0.33200000000000002</v>
      </c>
      <c r="G7" s="25">
        <v>0.39900000000000002</v>
      </c>
      <c r="H7" s="25">
        <v>0.218</v>
      </c>
      <c r="I7" s="21">
        <v>5.0999999999999997E-2</v>
      </c>
      <c r="J7" s="25"/>
      <c r="K7" s="25"/>
      <c r="L7" s="25"/>
      <c r="M7" s="21"/>
      <c r="N7" s="20">
        <v>0.91300000000000003</v>
      </c>
      <c r="O7" s="21">
        <f t="shared" ref="O7:O24" si="1">1-N7</f>
        <v>8.6999999999999966E-2</v>
      </c>
      <c r="P7" s="20"/>
      <c r="Q7" s="21"/>
    </row>
    <row r="8" spans="1:17" x14ac:dyDescent="0.25">
      <c r="A8" s="18">
        <v>2005</v>
      </c>
      <c r="B8" s="20">
        <v>0.90100000000000002</v>
      </c>
      <c r="C8" s="25">
        <f t="shared" si="0"/>
        <v>9.8999999999999977E-2</v>
      </c>
      <c r="D8" s="20"/>
      <c r="E8" s="21"/>
      <c r="F8" s="20">
        <v>0.3</v>
      </c>
      <c r="G8" s="25">
        <v>0.42499999999999999</v>
      </c>
      <c r="H8" s="25">
        <v>0.215</v>
      </c>
      <c r="I8" s="21">
        <v>6.0999999999999999E-2</v>
      </c>
      <c r="J8" s="25"/>
      <c r="K8" s="25"/>
      <c r="L8" s="25"/>
      <c r="M8" s="21"/>
      <c r="N8" s="20">
        <v>0.88900000000000001</v>
      </c>
      <c r="O8" s="21">
        <f t="shared" si="1"/>
        <v>0.11099999999999999</v>
      </c>
      <c r="P8" s="20"/>
      <c r="Q8" s="21"/>
    </row>
    <row r="9" spans="1:17" x14ac:dyDescent="0.25">
      <c r="A9" s="18">
        <v>2006</v>
      </c>
      <c r="B9" s="20">
        <v>0.90400000000000003</v>
      </c>
      <c r="C9" s="25">
        <f t="shared" si="0"/>
        <v>9.5999999999999974E-2</v>
      </c>
      <c r="D9" s="20"/>
      <c r="E9" s="21"/>
      <c r="F9" s="20">
        <v>0.26700000000000002</v>
      </c>
      <c r="G9" s="25">
        <v>0.45</v>
      </c>
      <c r="H9" s="25">
        <v>0.21199999999999999</v>
      </c>
      <c r="I9" s="21">
        <v>7.0000000000000007E-2</v>
      </c>
      <c r="J9" s="25"/>
      <c r="K9" s="25"/>
      <c r="L9" s="25"/>
      <c r="M9" s="21"/>
      <c r="N9" s="20">
        <v>0.86599999999999999</v>
      </c>
      <c r="O9" s="21">
        <f t="shared" si="1"/>
        <v>0.13400000000000001</v>
      </c>
      <c r="P9" s="20"/>
      <c r="Q9" s="21"/>
    </row>
    <row r="10" spans="1:17" x14ac:dyDescent="0.25">
      <c r="A10" s="18">
        <v>2007</v>
      </c>
      <c r="B10" s="20">
        <v>0.90500000000000003</v>
      </c>
      <c r="C10" s="25">
        <f t="shared" si="0"/>
        <v>9.4999999999999973E-2</v>
      </c>
      <c r="D10" s="20"/>
      <c r="E10" s="21"/>
      <c r="F10" s="20">
        <v>0.23699999999999999</v>
      </c>
      <c r="G10" s="25">
        <v>0.47299999999999998</v>
      </c>
      <c r="H10" s="25">
        <v>0.21</v>
      </c>
      <c r="I10" s="21">
        <v>8.1000000000000003E-2</v>
      </c>
      <c r="J10" s="25"/>
      <c r="K10" s="25"/>
      <c r="L10" s="25"/>
      <c r="M10" s="21"/>
      <c r="N10" s="20">
        <v>0.84299999999999997</v>
      </c>
      <c r="O10" s="21">
        <f t="shared" si="1"/>
        <v>0.15700000000000003</v>
      </c>
      <c r="P10" s="20"/>
      <c r="Q10" s="21"/>
    </row>
    <row r="11" spans="1:17" x14ac:dyDescent="0.25">
      <c r="A11" s="18">
        <v>2008</v>
      </c>
      <c r="B11" s="20">
        <v>0.90400000000000003</v>
      </c>
      <c r="C11" s="25">
        <f t="shared" si="0"/>
        <v>9.5999999999999974E-2</v>
      </c>
      <c r="D11" s="20"/>
      <c r="E11" s="21"/>
      <c r="F11" s="20">
        <v>0.21099999999999999</v>
      </c>
      <c r="G11" s="25">
        <v>0.48899999999999999</v>
      </c>
      <c r="H11" s="25">
        <v>0.21099999999999999</v>
      </c>
      <c r="I11" s="21">
        <v>8.7999999999999995E-2</v>
      </c>
      <c r="J11" s="25"/>
      <c r="K11" s="25"/>
      <c r="L11" s="25"/>
      <c r="M11" s="21"/>
      <c r="N11" s="20">
        <v>0.82299999999999995</v>
      </c>
      <c r="O11" s="21">
        <f t="shared" si="1"/>
        <v>0.17700000000000005</v>
      </c>
      <c r="P11" s="20"/>
      <c r="Q11" s="21"/>
    </row>
    <row r="12" spans="1:17" x14ac:dyDescent="0.25">
      <c r="A12" s="18">
        <v>2009</v>
      </c>
      <c r="B12" s="20">
        <v>0.89800000000000002</v>
      </c>
      <c r="C12" s="25">
        <f t="shared" si="0"/>
        <v>0.10199999999999998</v>
      </c>
      <c r="D12" s="20">
        <v>0.77600000000000002</v>
      </c>
      <c r="E12" s="21">
        <f>1-D12</f>
        <v>0.22399999999999998</v>
      </c>
      <c r="F12" s="20">
        <v>0.189</v>
      </c>
      <c r="G12" s="25">
        <v>0.496</v>
      </c>
      <c r="H12" s="25">
        <v>0.219</v>
      </c>
      <c r="I12" s="21">
        <v>9.6000000000000002E-2</v>
      </c>
      <c r="J12" s="25">
        <v>0.16600000000000001</v>
      </c>
      <c r="K12" s="25">
        <v>0.34200000000000003</v>
      </c>
      <c r="L12" s="25">
        <v>0.36299999999999999</v>
      </c>
      <c r="M12" s="21">
        <v>0.125</v>
      </c>
      <c r="N12" s="20">
        <v>0.80900000000000005</v>
      </c>
      <c r="O12" s="21">
        <f t="shared" si="1"/>
        <v>0.19099999999999995</v>
      </c>
      <c r="P12" s="20">
        <v>0.73799999999999999</v>
      </c>
      <c r="Q12" s="21">
        <f>1-P12</f>
        <v>0.26200000000000001</v>
      </c>
    </row>
    <row r="13" spans="1:17" x14ac:dyDescent="0.25">
      <c r="A13" s="18">
        <v>2010</v>
      </c>
      <c r="B13" s="20">
        <v>0.88700000000000001</v>
      </c>
      <c r="C13" s="25">
        <f t="shared" si="0"/>
        <v>0.11299999999999999</v>
      </c>
      <c r="D13" s="20">
        <v>0.78200000000000003</v>
      </c>
      <c r="E13" s="21">
        <f t="shared" ref="E13:E25" si="2">1-D13</f>
        <v>0.21799999999999997</v>
      </c>
      <c r="F13" s="20">
        <v>0.16900000000000001</v>
      </c>
      <c r="G13" s="25">
        <v>0.496</v>
      </c>
      <c r="H13" s="25">
        <v>0.23499999999999999</v>
      </c>
      <c r="I13" s="21">
        <v>0.10100000000000001</v>
      </c>
      <c r="J13" s="25">
        <v>0.14799999999999999</v>
      </c>
      <c r="K13" s="25">
        <v>0.34799999999999998</v>
      </c>
      <c r="L13" s="25">
        <v>0.36399999999999999</v>
      </c>
      <c r="M13" s="21">
        <v>0.13500000000000001</v>
      </c>
      <c r="N13" s="20">
        <v>0.80500000000000005</v>
      </c>
      <c r="O13" s="21">
        <f t="shared" si="1"/>
        <v>0.19499999999999995</v>
      </c>
      <c r="P13" s="20">
        <v>0.74199999999999999</v>
      </c>
      <c r="Q13" s="21">
        <f t="shared" ref="Q13:Q25" si="3">1-P13</f>
        <v>0.25800000000000001</v>
      </c>
    </row>
    <row r="14" spans="1:17" x14ac:dyDescent="0.25">
      <c r="A14" s="18">
        <v>2011</v>
      </c>
      <c r="B14" s="20">
        <v>0.879</v>
      </c>
      <c r="C14" s="25">
        <f t="shared" si="0"/>
        <v>0.121</v>
      </c>
      <c r="D14" s="20">
        <v>0.78600000000000003</v>
      </c>
      <c r="E14" s="21">
        <f t="shared" si="2"/>
        <v>0.21399999999999997</v>
      </c>
      <c r="F14" s="20">
        <v>0.14699999999999999</v>
      </c>
      <c r="G14" s="25">
        <v>0.495</v>
      </c>
      <c r="H14" s="25">
        <v>0.251</v>
      </c>
      <c r="I14" s="21">
        <v>0.106</v>
      </c>
      <c r="J14" s="25">
        <v>0.13100000000000001</v>
      </c>
      <c r="K14" s="25">
        <v>0.35499999999999998</v>
      </c>
      <c r="L14" s="25">
        <v>0.36499999999999999</v>
      </c>
      <c r="M14" s="21">
        <v>0.14399999999999999</v>
      </c>
      <c r="N14" s="20">
        <v>0.79800000000000004</v>
      </c>
      <c r="O14" s="21">
        <f t="shared" si="1"/>
        <v>0.20199999999999996</v>
      </c>
      <c r="P14" s="20">
        <v>0.746</v>
      </c>
      <c r="Q14" s="21">
        <f t="shared" si="3"/>
        <v>0.254</v>
      </c>
    </row>
    <row r="15" spans="1:17" x14ac:dyDescent="0.25">
      <c r="A15" s="18">
        <v>2012</v>
      </c>
      <c r="B15" s="20">
        <v>0.872</v>
      </c>
      <c r="C15" s="25">
        <f t="shared" si="0"/>
        <v>0.128</v>
      </c>
      <c r="D15" s="20">
        <v>0.79</v>
      </c>
      <c r="E15" s="21">
        <f t="shared" si="2"/>
        <v>0.20999999999999996</v>
      </c>
      <c r="F15" s="20">
        <v>0.128</v>
      </c>
      <c r="G15" s="25">
        <v>0.49399999999999999</v>
      </c>
      <c r="H15" s="25">
        <v>0.26900000000000002</v>
      </c>
      <c r="I15" s="21">
        <v>0.105</v>
      </c>
      <c r="J15" s="25">
        <v>0.113</v>
      </c>
      <c r="K15" s="25">
        <v>0.36299999999999999</v>
      </c>
      <c r="L15" s="25">
        <v>0.36599999999999999</v>
      </c>
      <c r="M15" s="21">
        <v>0.154</v>
      </c>
      <c r="N15" s="20">
        <v>0.79200000000000004</v>
      </c>
      <c r="O15" s="21">
        <f t="shared" si="1"/>
        <v>0.20799999999999996</v>
      </c>
      <c r="P15" s="20">
        <v>0.75</v>
      </c>
      <c r="Q15" s="21">
        <f t="shared" si="3"/>
        <v>0.25</v>
      </c>
    </row>
    <row r="16" spans="1:17" x14ac:dyDescent="0.25">
      <c r="A16" s="18">
        <v>2013</v>
      </c>
      <c r="B16" s="20">
        <v>0.86299999999999999</v>
      </c>
      <c r="C16" s="25">
        <f t="shared" si="0"/>
        <v>0.13700000000000001</v>
      </c>
      <c r="D16" s="20">
        <v>0.79300000000000004</v>
      </c>
      <c r="E16" s="21">
        <f t="shared" si="2"/>
        <v>0.20699999999999996</v>
      </c>
      <c r="F16" s="20">
        <v>0.11700000000000001</v>
      </c>
      <c r="G16" s="25">
        <v>0.47499999999999998</v>
      </c>
      <c r="H16" s="25">
        <v>0.29199999999999998</v>
      </c>
      <c r="I16" s="21">
        <v>0.108</v>
      </c>
      <c r="J16" s="25">
        <v>9.7000000000000003E-2</v>
      </c>
      <c r="K16" s="25">
        <v>0.373</v>
      </c>
      <c r="L16" s="25">
        <v>0.36299999999999999</v>
      </c>
      <c r="M16" s="21">
        <v>0.16300000000000001</v>
      </c>
      <c r="N16" s="20">
        <v>0.78700000000000003</v>
      </c>
      <c r="O16" s="21">
        <f t="shared" si="1"/>
        <v>0.21299999999999997</v>
      </c>
      <c r="P16" s="20">
        <v>0.752</v>
      </c>
      <c r="Q16" s="21">
        <f t="shared" si="3"/>
        <v>0.248</v>
      </c>
    </row>
    <row r="17" spans="1:17" x14ac:dyDescent="0.25">
      <c r="A17" s="18">
        <v>2014</v>
      </c>
      <c r="B17" s="20">
        <v>0.85599999999999998</v>
      </c>
      <c r="C17" s="25">
        <f t="shared" si="0"/>
        <v>0.14400000000000002</v>
      </c>
      <c r="D17" s="20">
        <v>0.79300000000000004</v>
      </c>
      <c r="E17" s="21">
        <f t="shared" si="2"/>
        <v>0.20699999999999996</v>
      </c>
      <c r="F17" s="20">
        <v>0.105</v>
      </c>
      <c r="G17" s="25">
        <v>0.44700000000000001</v>
      </c>
      <c r="H17" s="25">
        <v>0.316</v>
      </c>
      <c r="I17" s="21">
        <v>0.11799999999999999</v>
      </c>
      <c r="J17" s="25">
        <v>8.5000000000000006E-2</v>
      </c>
      <c r="K17" s="25">
        <v>0.36399999999999999</v>
      </c>
      <c r="L17" s="25">
        <v>0.374</v>
      </c>
      <c r="M17" s="21">
        <v>0.17499999999999999</v>
      </c>
      <c r="N17" s="20">
        <v>0.78100000000000003</v>
      </c>
      <c r="O17" s="21">
        <f t="shared" si="1"/>
        <v>0.21899999999999997</v>
      </c>
      <c r="P17" s="20">
        <v>0.751</v>
      </c>
      <c r="Q17" s="21">
        <f t="shared" si="3"/>
        <v>0.249</v>
      </c>
    </row>
    <row r="18" spans="1:17" x14ac:dyDescent="0.25">
      <c r="A18" s="18">
        <v>2015</v>
      </c>
      <c r="B18" s="20">
        <v>0.84499999999999997</v>
      </c>
      <c r="C18" s="25">
        <f t="shared" si="0"/>
        <v>0.15500000000000003</v>
      </c>
      <c r="D18" s="20">
        <v>0.79100000000000004</v>
      </c>
      <c r="E18" s="21">
        <f t="shared" si="2"/>
        <v>0.20899999999999996</v>
      </c>
      <c r="F18" s="20">
        <v>0.104</v>
      </c>
      <c r="G18" s="25">
        <v>0.41299999999999998</v>
      </c>
      <c r="H18" s="25">
        <v>0.34</v>
      </c>
      <c r="I18" s="21">
        <v>0.128</v>
      </c>
      <c r="J18" s="25">
        <v>7.1999999999999995E-2</v>
      </c>
      <c r="K18" s="25">
        <v>0.34300000000000003</v>
      </c>
      <c r="L18" s="25">
        <v>0.4</v>
      </c>
      <c r="M18" s="21">
        <v>0.183</v>
      </c>
      <c r="N18" s="20">
        <v>0.78200000000000003</v>
      </c>
      <c r="O18" s="21">
        <f t="shared" si="1"/>
        <v>0.21799999999999997</v>
      </c>
      <c r="P18" s="20">
        <v>0.749</v>
      </c>
      <c r="Q18" s="21">
        <f t="shared" si="3"/>
        <v>0.251</v>
      </c>
    </row>
    <row r="19" spans="1:17" x14ac:dyDescent="0.25">
      <c r="A19" s="18">
        <v>2016</v>
      </c>
      <c r="B19" s="20">
        <v>0.84</v>
      </c>
      <c r="C19" s="25">
        <f t="shared" si="0"/>
        <v>0.16000000000000003</v>
      </c>
      <c r="D19" s="20">
        <v>0.79500000000000004</v>
      </c>
      <c r="E19" s="21">
        <f t="shared" si="2"/>
        <v>0.20499999999999996</v>
      </c>
      <c r="F19" s="20">
        <v>0.11</v>
      </c>
      <c r="G19" s="25">
        <v>0.377</v>
      </c>
      <c r="H19" s="25">
        <v>0.35699999999999998</v>
      </c>
      <c r="I19" s="21">
        <v>0.14000000000000001</v>
      </c>
      <c r="J19" s="25">
        <v>6.8000000000000005E-2</v>
      </c>
      <c r="K19" s="25">
        <v>0.317</v>
      </c>
      <c r="L19" s="25">
        <v>0.42599999999999999</v>
      </c>
      <c r="M19" s="21">
        <v>0.188</v>
      </c>
      <c r="N19" s="20">
        <v>0.78200000000000003</v>
      </c>
      <c r="O19" s="21">
        <f t="shared" si="1"/>
        <v>0.21799999999999997</v>
      </c>
      <c r="P19" s="20">
        <v>0.74399999999999999</v>
      </c>
      <c r="Q19" s="21">
        <f t="shared" si="3"/>
        <v>0.25600000000000001</v>
      </c>
    </row>
    <row r="20" spans="1:17" x14ac:dyDescent="0.25">
      <c r="A20" s="18">
        <v>2017</v>
      </c>
      <c r="B20" s="20">
        <v>0.83599999999999997</v>
      </c>
      <c r="C20" s="25">
        <f t="shared" si="0"/>
        <v>0.16400000000000003</v>
      </c>
      <c r="D20" s="20">
        <v>0.80100000000000005</v>
      </c>
      <c r="E20" s="21">
        <f t="shared" si="2"/>
        <v>0.19899999999999995</v>
      </c>
      <c r="F20" s="20">
        <v>0.126</v>
      </c>
      <c r="G20" s="25">
        <v>0.33700000000000002</v>
      </c>
      <c r="H20" s="25">
        <v>0.37</v>
      </c>
      <c r="I20" s="21">
        <v>0.153</v>
      </c>
      <c r="J20" s="25">
        <v>8.1000000000000003E-2</v>
      </c>
      <c r="K20" s="25">
        <v>0.28399999999999997</v>
      </c>
      <c r="L20" s="25">
        <v>0.443</v>
      </c>
      <c r="M20" s="21">
        <v>0.193</v>
      </c>
      <c r="N20" s="20">
        <v>0.78500000000000003</v>
      </c>
      <c r="O20" s="21">
        <f t="shared" si="1"/>
        <v>0.21499999999999997</v>
      </c>
      <c r="P20" s="20">
        <v>0.748</v>
      </c>
      <c r="Q20" s="21">
        <f t="shared" si="3"/>
        <v>0.252</v>
      </c>
    </row>
    <row r="21" spans="1:17" x14ac:dyDescent="0.25">
      <c r="A21" s="18">
        <v>2018</v>
      </c>
      <c r="B21" s="20">
        <v>0.83399999999999996</v>
      </c>
      <c r="C21" s="25">
        <f t="shared" si="0"/>
        <v>0.16600000000000004</v>
      </c>
      <c r="D21" s="20">
        <v>0.79900000000000004</v>
      </c>
      <c r="E21" s="21">
        <f t="shared" si="2"/>
        <v>0.20099999999999996</v>
      </c>
      <c r="F21" s="20">
        <v>0.14000000000000001</v>
      </c>
      <c r="G21" s="25">
        <v>0.29799999999999999</v>
      </c>
      <c r="H21" s="25">
        <v>0.38200000000000001</v>
      </c>
      <c r="I21" s="21">
        <v>0.16700000000000001</v>
      </c>
      <c r="J21" s="25">
        <v>9.6000000000000002E-2</v>
      </c>
      <c r="K21" s="25">
        <v>0.26</v>
      </c>
      <c r="L21" s="25">
        <v>0.44800000000000001</v>
      </c>
      <c r="M21" s="21">
        <v>0.19600000000000001</v>
      </c>
      <c r="N21" s="20">
        <v>0.78600000000000003</v>
      </c>
      <c r="O21" s="21">
        <f t="shared" si="1"/>
        <v>0.21399999999999997</v>
      </c>
      <c r="P21" s="20">
        <v>0.753</v>
      </c>
      <c r="Q21" s="21">
        <f t="shared" si="3"/>
        <v>0.247</v>
      </c>
    </row>
    <row r="22" spans="1:17" x14ac:dyDescent="0.25">
      <c r="A22" s="18">
        <v>2019</v>
      </c>
      <c r="B22" s="20">
        <v>0.83199999999999996</v>
      </c>
      <c r="C22" s="25">
        <f t="shared" si="0"/>
        <v>0.16800000000000004</v>
      </c>
      <c r="D22" s="20">
        <v>0.79100000000000004</v>
      </c>
      <c r="E22" s="21">
        <f t="shared" si="2"/>
        <v>0.20899999999999996</v>
      </c>
      <c r="F22" s="20">
        <v>0.155</v>
      </c>
      <c r="G22" s="25">
        <v>0.26</v>
      </c>
      <c r="H22" s="25">
        <v>0.39400000000000002</v>
      </c>
      <c r="I22" s="21">
        <v>0.18099999999999999</v>
      </c>
      <c r="J22" s="25">
        <v>0.111</v>
      </c>
      <c r="K22" s="25">
        <v>0.26</v>
      </c>
      <c r="L22" s="25">
        <v>0.434</v>
      </c>
      <c r="M22" s="21">
        <v>0.19500000000000001</v>
      </c>
      <c r="N22" s="20">
        <v>0.78900000000000003</v>
      </c>
      <c r="O22" s="21">
        <f t="shared" si="1"/>
        <v>0.21099999999999997</v>
      </c>
      <c r="P22" s="20">
        <v>0.74299999999999999</v>
      </c>
      <c r="Q22" s="21">
        <f t="shared" si="3"/>
        <v>0.25700000000000001</v>
      </c>
    </row>
    <row r="23" spans="1:17" x14ac:dyDescent="0.25">
      <c r="A23" s="18">
        <v>2020</v>
      </c>
      <c r="B23" s="20">
        <v>0.83</v>
      </c>
      <c r="C23" s="25">
        <f t="shared" si="0"/>
        <v>0.17000000000000004</v>
      </c>
      <c r="D23" s="20">
        <v>0.78700000000000003</v>
      </c>
      <c r="E23" s="21">
        <f t="shared" si="2"/>
        <v>0.21299999999999997</v>
      </c>
      <c r="F23" s="20">
        <v>0.17399999999999999</v>
      </c>
      <c r="G23" s="25">
        <v>0.221</v>
      </c>
      <c r="H23" s="25">
        <v>0.40500000000000003</v>
      </c>
      <c r="I23" s="21">
        <v>0.19400000000000001</v>
      </c>
      <c r="J23" s="25">
        <v>0.128</v>
      </c>
      <c r="K23" s="25">
        <v>0.26100000000000001</v>
      </c>
      <c r="L23" s="25">
        <v>0.41799999999999998</v>
      </c>
      <c r="M23" s="21">
        <v>0.193</v>
      </c>
      <c r="N23" s="20">
        <v>0.79200000000000004</v>
      </c>
      <c r="O23" s="21">
        <f t="shared" si="1"/>
        <v>0.20799999999999996</v>
      </c>
      <c r="P23" s="20">
        <v>0.73299999999999998</v>
      </c>
      <c r="Q23" s="21">
        <f t="shared" si="3"/>
        <v>0.26700000000000002</v>
      </c>
    </row>
    <row r="24" spans="1:17" x14ac:dyDescent="0.25">
      <c r="A24" s="18">
        <v>2021</v>
      </c>
      <c r="B24" s="20">
        <v>0.82799999999999996</v>
      </c>
      <c r="C24" s="25">
        <f t="shared" si="0"/>
        <v>0.17200000000000004</v>
      </c>
      <c r="D24" s="20">
        <v>0.78100000000000003</v>
      </c>
      <c r="E24" s="21">
        <f t="shared" si="2"/>
        <v>0.21899999999999997</v>
      </c>
      <c r="F24" s="20">
        <v>0.193</v>
      </c>
      <c r="G24" s="25">
        <v>0.182</v>
      </c>
      <c r="H24" s="25">
        <v>0.41599999999999998</v>
      </c>
      <c r="I24" s="21">
        <v>0.20699999999999999</v>
      </c>
      <c r="J24" s="25">
        <v>0.14599999999999999</v>
      </c>
      <c r="K24" s="25">
        <v>0.26300000000000001</v>
      </c>
      <c r="L24" s="25">
        <v>0.4</v>
      </c>
      <c r="M24" s="21">
        <v>0.191</v>
      </c>
      <c r="N24" s="20">
        <v>0.79700000000000004</v>
      </c>
      <c r="O24" s="21">
        <f t="shared" si="1"/>
        <v>0.20299999999999996</v>
      </c>
      <c r="P24" s="20">
        <v>0.72199999999999998</v>
      </c>
      <c r="Q24" s="21">
        <f t="shared" si="3"/>
        <v>0.27800000000000002</v>
      </c>
    </row>
    <row r="25" spans="1:17" ht="14.4" thickBot="1" x14ac:dyDescent="0.3">
      <c r="A25" s="19">
        <v>2022</v>
      </c>
      <c r="B25" s="26"/>
      <c r="C25" s="28"/>
      <c r="D25" s="26">
        <v>0.77600000000000002</v>
      </c>
      <c r="E25" s="27">
        <f t="shared" si="2"/>
        <v>0.22399999999999998</v>
      </c>
      <c r="F25" s="26"/>
      <c r="G25" s="28"/>
      <c r="H25" s="28"/>
      <c r="I25" s="27"/>
      <c r="J25" s="28">
        <v>0.16300000000000001</v>
      </c>
      <c r="K25" s="28">
        <v>0.26500000000000001</v>
      </c>
      <c r="L25" s="28">
        <v>0.38200000000000001</v>
      </c>
      <c r="M25" s="27">
        <v>0.19</v>
      </c>
      <c r="N25" s="26"/>
      <c r="O25" s="27"/>
      <c r="P25" s="26">
        <v>0.70899999999999996</v>
      </c>
      <c r="Q25" s="27">
        <f t="shared" si="3"/>
        <v>0.29100000000000004</v>
      </c>
    </row>
    <row r="28" spans="1:17" x14ac:dyDescent="0.25">
      <c r="A28" t="s">
        <v>15</v>
      </c>
    </row>
    <row r="31" spans="1:17" x14ac:dyDescent="0.25">
      <c r="A31" s="2" t="s">
        <v>16</v>
      </c>
    </row>
    <row r="32" spans="1:17" x14ac:dyDescent="0.25">
      <c r="A32" s="3" t="s">
        <v>3</v>
      </c>
    </row>
    <row r="33" spans="1:1" x14ac:dyDescent="0.25">
      <c r="A33" s="3" t="s">
        <v>1</v>
      </c>
    </row>
  </sheetData>
  <mergeCells count="2">
    <mergeCell ref="F3:M3"/>
    <mergeCell ref="B3:E3"/>
  </mergeCells>
  <hyperlinks>
    <hyperlink ref="A33" r:id="rId1" xr:uid="{A9AF6974-EBE5-4D9A-B8DA-ED9778B0265E}"/>
    <hyperlink ref="A32" r:id="rId2" xr:uid="{5449584F-2DB5-4FD3-BA1C-BA1473F33CF2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SUS, PKS</vt:lpstr>
      <vt:lpstr>PREDICTION SUS, PKS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Andonie Eva GS-EDI</dc:creator>
  <cp:lastModifiedBy>Andonie Eva GS-EDI</cp:lastModifiedBy>
  <dcterms:created xsi:type="dcterms:W3CDTF">2023-08-18T07:38:05Z</dcterms:created>
  <dcterms:modified xsi:type="dcterms:W3CDTF">2024-01-17T05:40:41Z</dcterms:modified>
</cp:coreProperties>
</file>